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1. Đăng báo\"/>
    </mc:Choice>
  </mc:AlternateContent>
  <xr:revisionPtr revIDLastSave="0" documentId="8_{925CF6B2-75F7-40A7-9BA0-68F10908A40C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BS (moi)" sheetId="14" r:id="rId1"/>
  </sheets>
  <definedNames>
    <definedName name="_xlnm.Print_Area" localSheetId="0">'BS (moi)'!#REF!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4" l="1"/>
  <c r="G27" i="14"/>
  <c r="L27" i="14"/>
  <c r="D26" i="14"/>
  <c r="C26" i="14" s="1"/>
  <c r="E24" i="14" l="1"/>
  <c r="G24" i="14"/>
  <c r="H24" i="14"/>
  <c r="I24" i="14"/>
  <c r="J24" i="14"/>
  <c r="K24" i="14"/>
  <c r="L23" i="14"/>
  <c r="J23" i="14" l="1"/>
  <c r="H23" i="14"/>
  <c r="F23" i="14"/>
  <c r="K23" i="14"/>
  <c r="I23" i="14"/>
  <c r="G23" i="14"/>
  <c r="E23" i="14"/>
  <c r="F17" i="14"/>
  <c r="F13" i="14" s="1"/>
  <c r="J17" i="14"/>
  <c r="J13" i="14" s="1"/>
  <c r="G17" i="14"/>
  <c r="G13" i="14" s="1"/>
  <c r="E17" i="14" l="1"/>
  <c r="E13" i="14" s="1"/>
  <c r="D18" i="14"/>
  <c r="C29" i="14"/>
  <c r="D29" i="14" l="1"/>
  <c r="D27" i="14" s="1"/>
  <c r="C27" i="14"/>
  <c r="D17" i="14"/>
  <c r="D13" i="14" s="1"/>
  <c r="C18" i="14"/>
  <c r="C17" i="14" s="1"/>
  <c r="C13" i="14" s="1"/>
  <c r="C24" i="14" l="1"/>
  <c r="C23" i="14" s="1"/>
  <c r="D24" i="14" l="1"/>
  <c r="D23" i="14" l="1"/>
</calcChain>
</file>

<file path=xl/sharedStrings.xml><?xml version="1.0" encoding="utf-8"?>
<sst xmlns="http://schemas.openxmlformats.org/spreadsheetml/2006/main" count="94" uniqueCount="40">
  <si>
    <t>STT</t>
  </si>
  <si>
    <t>Trong đó</t>
  </si>
  <si>
    <t>A</t>
  </si>
  <si>
    <t>Dự toán thu</t>
  </si>
  <si>
    <t>I</t>
  </si>
  <si>
    <t>II</t>
  </si>
  <si>
    <t>Dự toán chi ngân sách nhà nước</t>
  </si>
  <si>
    <t>Đơn vị: Sở Nông nghiệp &amp; PTNT Hà Nam</t>
  </si>
  <si>
    <t>Chương: 412</t>
  </si>
  <si>
    <t>CC TT&amp;BVTV</t>
  </si>
  <si>
    <t>CC Kiểm lâm</t>
  </si>
  <si>
    <t>CC QLCL NLS&amp;TS</t>
  </si>
  <si>
    <t>CC Thủy lợi</t>
  </si>
  <si>
    <t>Tổng số thu, chi, nộp ngân sách phí, lệ phí</t>
  </si>
  <si>
    <t>Số thu phí, lệ phí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</si>
  <si>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</si>
  <si>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</si>
  <si>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</si>
  <si>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</si>
  <si>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</si>
  <si>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</si>
  <si>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</si>
  <si>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2.1</t>
  </si>
  <si>
    <t>2.2</t>
  </si>
  <si>
    <t>Chi trương trình mục tiêu</t>
  </si>
  <si>
    <t>Chi chương trình mục tiêu quốc gia</t>
  </si>
  <si>
    <t xml:space="preserve">Chi chương trình mục tiêu </t>
  </si>
  <si>
    <t>Tổng số
được giao</t>
  </si>
  <si>
    <t>Tổng số đã phân bổ</t>
  </si>
  <si>
    <t>ĐVT: triệu đồng</t>
  </si>
  <si>
    <t>CC CNTY</t>
  </si>
  <si>
    <t>CC PTNT</t>
  </si>
  <si>
    <t>TT khuyến nông</t>
  </si>
  <si>
    <t>VPS</t>
  </si>
  <si>
    <t xml:space="preserve">Chi từ nguồn thu phí được để lại </t>
  </si>
  <si>
    <t>Chi quản lý nhà nước (340-341)</t>
  </si>
  <si>
    <t>Biểu số 1 - Ban hành kèm theo Thông tư 61/2017/TT-BTC ngày 15/6/2017 của Bộ Tài chính</t>
  </si>
  <si>
    <t>Chi hoạt động kinh tế nông nghiệp</t>
  </si>
  <si>
    <t>Chi hoạt động kinh tế Nông nghiệp           (280-281)</t>
  </si>
  <si>
    <r>
      <rPr>
        <b/>
        <sz val="14"/>
        <color indexed="8"/>
        <rFont val="Times New Roman"/>
        <family val="1"/>
      </rPr>
      <t>DỰ TOÁN THU - CHI NGÂN SÁCH ĐƯỢC GIAO VÀ PHÂN BỔ CHO CÁC ĐƠN VỊ TRỰC THUỘC NĂM 2019</t>
    </r>
    <r>
      <rPr>
        <sz val="14"/>
        <color indexed="8"/>
        <rFont val="Times New Roman"/>
        <family val="1"/>
      </rPr>
      <t xml:space="preserve">
(Kèm theo Quyết định số           /QĐ-SNN ngày         /10/2019 của Sở Nông nghiệp &amp; PTNT Hà Nam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</si>
</sst>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4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164" fontId="1" fillId="0" borderId="0" xfId="0" applyNumberFormat="1" applyFont="1"/>
    <xf numFmtId="0" fontId="6" fillId="0" borderId="0" xfId="0" applyFont="1"/>
    <xf numFmtId="164" fontId="6" fillId="0" borderId="0" xfId="0" applyNumberFormat="1" applyFont="1"/>
    <xf numFmtId="3" fontId="2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3" fontId="7" fillId="0" borderId="1" xfId="0" applyNumberFormat="1" applyFont="1" applyBorder="1"/>
    <xf numFmtId="0" fontId="7" fillId="0" borderId="1" xfId="0" applyFont="1" applyBorder="1"/>
    <xf numFmtId="0" fontId="11" fillId="0" borderId="1" xfId="0" applyFont="1" applyBorder="1" applyAlignment="1">
      <alignment horizontal="left" wrapText="1"/>
    </xf>
    <xf numFmtId="164" fontId="11" fillId="0" borderId="1" xfId="0" applyNumberFormat="1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3" fontId="12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3" fontId="10" fillId="0" borderId="1" xfId="0" applyNumberFormat="1" applyFont="1" applyBorder="1"/>
    <xf numFmtId="0" fontId="12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164" fontId="10" fillId="0" borderId="1" xfId="0" applyNumberFormat="1" applyFont="1" applyBorder="1"/>
    <xf numFmtId="164" fontId="7" fillId="0" borderId="1" xfId="0" applyNumberFormat="1" applyFont="1" applyBorder="1"/>
    <xf numFmtId="164" fontId="13" fillId="0" borderId="1" xfId="0" applyNumberFormat="1" applyFont="1" applyBorder="1"/>
    <xf numFmtId="0" fontId="11" fillId="0" borderId="1" xfId="0" applyFont="1" applyBorder="1"/>
    <xf numFmtId="165" fontId="10" fillId="0" borderId="1" xfId="0" applyNumberFormat="1" applyFont="1" applyBorder="1"/>
    <xf numFmtId="3" fontId="11" fillId="0" borderId="1" xfId="0" applyNumberFormat="1" applyFont="1" applyBorder="1"/>
    <xf numFmtId="3" fontId="7" fillId="0" borderId="1" xfId="0" quotePrefix="1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workbookViewId="0">
      <selection activeCell="C5" sqref="C5"/>
    </sheetView>
  </sheetViews>
  <sheetFormatPr defaultRowHeight="14.25" x14ac:dyDescent="0.2"/>
  <cols>
    <col min="1" max="1" width="5.375" customWidth="1"/>
    <col min="2" max="2" width="35.125" customWidth="1"/>
    <col min="3" max="12" width="12.625" customWidth="1"/>
    <col min="14" max="14" width="10" bestFit="1" customWidth="1"/>
  </cols>
  <sheetData>
    <row r="1" spans="1:13" s="1" customFormat="1" ht="20.100000000000001" customHeight="1" x14ac:dyDescent="0.3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s="4" customFormat="1" ht="20.100000000000001" customHeight="1" x14ac:dyDescent="0.3">
      <c r="A2" s="45" t="s">
        <v>7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</row>
    <row r="3" spans="1:13" s="3" customFormat="1" ht="20.100000000000001" customHeight="1" x14ac:dyDescent="0.3">
      <c r="A3" s="11" t="s">
        <v>8</v>
      </c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</row>
    <row r="4" spans="1:13" s="6" customFormat="1" ht="39.950000000000003" customHeight="1" x14ac:dyDescent="0.3">
      <c r="A4" s="13" t="s">
        <v>39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s="6" customFormat="1" ht="20.100000000000001" customHeight="1" x14ac:dyDescent="0.3">
      <c r="A5" s="14"/>
      <c r="B5" s="14"/>
      <c r="C5" s="14"/>
      <c r="D5" s="14"/>
      <c r="E5" s="14"/>
      <c r="F5" s="12"/>
      <c r="G5" s="12"/>
      <c r="H5" s="12"/>
      <c r="I5" s="12"/>
      <c r="J5" s="15" t="s">
        <v>29</v>
      </c>
      <c r="K5" s="15"/>
      <c r="L5" s="15"/>
    </row>
    <row r="6" spans="1:13" s="4" customFormat="1" ht="20.100000000000001" customHeight="1" x14ac:dyDescent="0.2">
      <c r="A6" s="16" t="s">
        <v>0</v>
      </c>
      <c r="B6" s="17"/>
      <c r="C6" s="16" t="s">
        <v>27</v>
      </c>
      <c r="D6" s="16" t="s">
        <v>28</v>
      </c>
      <c r="E6" s="18" t="s">
        <v>1</v>
      </c>
      <c r="F6" s="18"/>
      <c r="G6" s="18"/>
      <c r="H6" s="18"/>
      <c r="I6" s="18"/>
      <c r="J6" s="18"/>
      <c r="K6" s="18"/>
      <c r="L6" s="18"/>
    </row>
    <row r="7" spans="1:13" s="4" customFormat="1" ht="35.1" customHeight="1" x14ac:dyDescent="0.2">
      <c r="A7" s="19"/>
      <c r="B7" s="20"/>
      <c r="C7" s="19"/>
      <c r="D7" s="19"/>
      <c r="E7" s="21" t="s">
        <v>33</v>
      </c>
      <c r="F7" s="21" t="s">
        <v>30</v>
      </c>
      <c r="G7" s="21" t="s">
        <v>9</v>
      </c>
      <c r="H7" s="21" t="s">
        <v>10</v>
      </c>
      <c r="I7" s="21" t="s">
        <v>11</v>
      </c>
      <c r="J7" s="21" t="s">
        <v>12</v>
      </c>
      <c r="K7" s="21" t="s">
        <v>31</v>
      </c>
      <c r="L7" s="21" t="s">
        <v>32</v>
      </c>
    </row>
    <row r="8" spans="1:13" s="1" customFormat="1" ht="20.100000000000001" customHeight="1" x14ac:dyDescent="0.3">
      <c r="A8" s="22" t="s">
        <v>2</v>
      </c>
      <c r="B8" s="23" t="s">
        <v>3</v>
      </c>
      <c r="C8" s="24"/>
      <c r="D8" s="24"/>
      <c r="E8" s="24"/>
      <c r="F8" s="24"/>
      <c r="G8" s="24"/>
      <c r="H8" s="25"/>
      <c r="I8" s="25"/>
      <c r="J8" s="25"/>
      <c r="K8" s="25"/>
      <c r="L8" s="25"/>
    </row>
    <row r="9" spans="1:13" s="1" customFormat="1" ht="20.100000000000001" customHeight="1" x14ac:dyDescent="0.3">
      <c r="A9" s="22" t="s">
        <v>4</v>
      </c>
      <c r="B9" s="26" t="s">
        <v>13</v>
      </c>
      <c r="C9" s="27"/>
      <c r="D9" s="27"/>
      <c r="E9" s="27"/>
      <c r="F9" s="27"/>
      <c r="G9" s="27"/>
      <c r="H9" s="27"/>
      <c r="I9" s="27"/>
      <c r="J9" s="27"/>
      <c r="K9" s="25"/>
      <c r="L9" s="25"/>
      <c r="M9" s="7"/>
    </row>
    <row r="10" spans="1:13" s="2" customFormat="1" ht="20.100000000000001" customHeight="1" x14ac:dyDescent="0.35">
      <c r="A10" s="28">
        <v>1</v>
      </c>
      <c r="B10" s="29" t="s">
        <v>14</v>
      </c>
      <c r="C10" s="30"/>
      <c r="D10" s="30"/>
      <c r="E10" s="30"/>
      <c r="F10" s="30"/>
      <c r="G10" s="30"/>
      <c r="H10" s="30"/>
      <c r="I10" s="30"/>
      <c r="J10" s="30"/>
      <c r="K10" s="29"/>
      <c r="L10" s="29"/>
    </row>
    <row r="11" spans="1:13" s="8" customFormat="1" ht="20.100000000000001" customHeight="1" x14ac:dyDescent="0.3">
      <c r="A11" s="31"/>
      <c r="B11" s="32" t="s">
        <v>15</v>
      </c>
      <c r="C11" s="33"/>
      <c r="D11" s="33"/>
      <c r="E11" s="33"/>
      <c r="F11" s="33"/>
      <c r="G11" s="33"/>
      <c r="H11" s="32"/>
      <c r="I11" s="32"/>
      <c r="J11" s="32"/>
      <c r="K11" s="32"/>
      <c r="L11" s="32"/>
    </row>
    <row r="12" spans="1:13" s="8" customFormat="1" ht="20.100000000000001" customHeight="1" x14ac:dyDescent="0.3">
      <c r="A12" s="31"/>
      <c r="B12" s="32" t="s">
        <v>16</v>
      </c>
      <c r="C12" s="33"/>
      <c r="D12" s="33"/>
      <c r="E12" s="33"/>
      <c r="F12" s="33"/>
      <c r="G12" s="33"/>
      <c r="H12" s="32"/>
      <c r="I12" s="32"/>
      <c r="J12" s="32"/>
      <c r="K12" s="32"/>
      <c r="L12" s="32"/>
    </row>
    <row r="13" spans="1:13" s="2" customFormat="1" ht="20.100000000000001" customHeight="1" x14ac:dyDescent="0.35">
      <c r="A13" s="28">
        <v>2</v>
      </c>
      <c r="B13" s="34" t="s">
        <v>34</v>
      </c>
      <c r="C13" s="35">
        <f>C14+C17</f>
        <v>141.875</v>
      </c>
      <c r="D13" s="35">
        <f t="shared" ref="D13:J13" si="0">D14+D17</f>
        <v>141.875</v>
      </c>
      <c r="E13" s="35">
        <f t="shared" si="0"/>
        <v>75.662000000000006</v>
      </c>
      <c r="F13" s="35">
        <f t="shared" si="0"/>
        <v>39.805</v>
      </c>
      <c r="G13" s="35">
        <f t="shared" si="0"/>
        <v>9.6300000000000008</v>
      </c>
      <c r="H13" s="35"/>
      <c r="I13" s="35"/>
      <c r="J13" s="35">
        <f t="shared" si="0"/>
        <v>16.777999999999999</v>
      </c>
      <c r="K13" s="29"/>
      <c r="L13" s="29"/>
    </row>
    <row r="14" spans="1:13" s="1" customFormat="1" ht="20.100000000000001" customHeight="1" x14ac:dyDescent="0.3">
      <c r="A14" s="36" t="s">
        <v>22</v>
      </c>
      <c r="B14" s="25" t="s">
        <v>37</v>
      </c>
      <c r="C14" s="24"/>
      <c r="D14" s="24"/>
      <c r="E14" s="24"/>
      <c r="F14" s="24"/>
      <c r="G14" s="24"/>
      <c r="H14" s="25"/>
      <c r="I14" s="25"/>
      <c r="J14" s="25"/>
      <c r="K14" s="25"/>
      <c r="L14" s="25"/>
    </row>
    <row r="15" spans="1:13" s="8" customFormat="1" ht="20.100000000000001" customHeight="1" x14ac:dyDescent="0.3">
      <c r="A15" s="31"/>
      <c r="B15" s="32" t="s">
        <v>18</v>
      </c>
      <c r="C15" s="37"/>
      <c r="D15" s="37"/>
      <c r="E15" s="33"/>
      <c r="F15" s="37"/>
      <c r="G15" s="33"/>
      <c r="H15" s="32"/>
      <c r="I15" s="32"/>
      <c r="J15" s="32"/>
      <c r="K15" s="32"/>
      <c r="L15" s="32"/>
    </row>
    <row r="16" spans="1:13" s="8" customFormat="1" ht="20.100000000000001" customHeight="1" x14ac:dyDescent="0.3">
      <c r="A16" s="31"/>
      <c r="B16" s="32" t="s">
        <v>19</v>
      </c>
      <c r="C16" s="33"/>
      <c r="D16" s="33"/>
      <c r="E16" s="33"/>
      <c r="F16" s="33"/>
      <c r="G16" s="33"/>
      <c r="H16" s="32"/>
      <c r="I16" s="32"/>
      <c r="J16" s="32"/>
      <c r="K16" s="32"/>
      <c r="L16" s="32"/>
    </row>
    <row r="17" spans="1:13" s="1" customFormat="1" ht="20.100000000000001" customHeight="1" x14ac:dyDescent="0.3">
      <c r="A17" s="36" t="s">
        <v>23</v>
      </c>
      <c r="B17" s="25" t="s">
        <v>35</v>
      </c>
      <c r="C17" s="38">
        <f>C18+C19</f>
        <v>141.875</v>
      </c>
      <c r="D17" s="38">
        <f t="shared" ref="D17:J17" si="1">D18+D19</f>
        <v>141.875</v>
      </c>
      <c r="E17" s="38">
        <f t="shared" si="1"/>
        <v>75.662000000000006</v>
      </c>
      <c r="F17" s="38">
        <f t="shared" si="1"/>
        <v>39.805</v>
      </c>
      <c r="G17" s="38">
        <f t="shared" si="1"/>
        <v>9.6300000000000008</v>
      </c>
      <c r="H17" s="38"/>
      <c r="I17" s="38"/>
      <c r="J17" s="38">
        <f t="shared" si="1"/>
        <v>16.777999999999999</v>
      </c>
      <c r="K17" s="38"/>
      <c r="L17" s="38"/>
    </row>
    <row r="18" spans="1:13" s="8" customFormat="1" ht="20.100000000000001" customHeight="1" x14ac:dyDescent="0.3">
      <c r="A18" s="31"/>
      <c r="B18" s="32" t="s">
        <v>20</v>
      </c>
      <c r="C18" s="37">
        <f>D18</f>
        <v>141.875</v>
      </c>
      <c r="D18" s="37">
        <f>SUM(E18:L18)</f>
        <v>141.875</v>
      </c>
      <c r="E18" s="39">
        <v>75.662000000000006</v>
      </c>
      <c r="F18" s="39">
        <v>39.805</v>
      </c>
      <c r="G18" s="39">
        <v>9.6300000000000008</v>
      </c>
      <c r="H18" s="39"/>
      <c r="I18" s="39"/>
      <c r="J18" s="39">
        <v>16.777999999999999</v>
      </c>
      <c r="K18" s="37"/>
      <c r="L18" s="37"/>
    </row>
    <row r="19" spans="1:13" s="8" customFormat="1" ht="20.100000000000001" customHeight="1" x14ac:dyDescent="0.3">
      <c r="A19" s="31"/>
      <c r="B19" s="32" t="s">
        <v>21</v>
      </c>
      <c r="C19" s="33"/>
      <c r="D19" s="33"/>
      <c r="E19" s="33"/>
      <c r="F19" s="33"/>
      <c r="G19" s="33"/>
      <c r="H19" s="32"/>
      <c r="I19" s="32"/>
      <c r="J19" s="32"/>
      <c r="K19" s="32"/>
      <c r="L19" s="32"/>
    </row>
    <row r="20" spans="1:13" s="2" customFormat="1" ht="20.100000000000001" customHeight="1" x14ac:dyDescent="0.35">
      <c r="A20" s="28">
        <v>3</v>
      </c>
      <c r="B20" s="29" t="s">
        <v>17</v>
      </c>
      <c r="C20" s="30"/>
      <c r="D20" s="30"/>
      <c r="E20" s="30"/>
      <c r="F20" s="30"/>
      <c r="G20" s="30"/>
      <c r="H20" s="30"/>
      <c r="I20" s="30"/>
      <c r="J20" s="30"/>
      <c r="K20" s="29"/>
      <c r="L20" s="29"/>
    </row>
    <row r="21" spans="1:13" s="8" customFormat="1" ht="20.100000000000001" customHeight="1" x14ac:dyDescent="0.3">
      <c r="A21" s="31"/>
      <c r="B21" s="32" t="s">
        <v>15</v>
      </c>
      <c r="C21" s="33"/>
      <c r="D21" s="33"/>
      <c r="E21" s="33"/>
      <c r="F21" s="33"/>
      <c r="G21" s="33"/>
      <c r="H21" s="32"/>
      <c r="I21" s="32"/>
      <c r="J21" s="32"/>
      <c r="K21" s="32"/>
      <c r="L21" s="32"/>
    </row>
    <row r="22" spans="1:13" s="8" customFormat="1" ht="20.100000000000001" customHeight="1" x14ac:dyDescent="0.3">
      <c r="A22" s="31"/>
      <c r="B22" s="32" t="s">
        <v>16</v>
      </c>
      <c r="C22" s="33"/>
      <c r="D22" s="33"/>
      <c r="E22" s="33"/>
      <c r="F22" s="33"/>
      <c r="G22" s="33"/>
      <c r="H22" s="33"/>
      <c r="I22" s="33"/>
      <c r="J22" s="33"/>
      <c r="K22" s="32"/>
      <c r="L22" s="32"/>
    </row>
    <row r="23" spans="1:13" s="1" customFormat="1" ht="20.100000000000001" customHeight="1" x14ac:dyDescent="0.3">
      <c r="A23" s="22" t="s">
        <v>5</v>
      </c>
      <c r="B23" s="40" t="s">
        <v>6</v>
      </c>
      <c r="C23" s="27">
        <f>C24+C27</f>
        <v>316.73199999999997</v>
      </c>
      <c r="D23" s="27">
        <f t="shared" ref="D23:L23" si="2">D24+D27+D30</f>
        <v>316.73199999999997</v>
      </c>
      <c r="E23" s="27">
        <f t="shared" si="2"/>
        <v>42.63</v>
      </c>
      <c r="F23" s="27">
        <f t="shared" si="2"/>
        <v>25.11</v>
      </c>
      <c r="G23" s="27">
        <f t="shared" si="2"/>
        <v>37.478000000000002</v>
      </c>
      <c r="H23" s="27">
        <f t="shared" si="2"/>
        <v>76.641999999999996</v>
      </c>
      <c r="I23" s="27">
        <f t="shared" si="2"/>
        <v>38.247</v>
      </c>
      <c r="J23" s="27">
        <f t="shared" si="2"/>
        <v>34.834000000000003</v>
      </c>
      <c r="K23" s="27">
        <f t="shared" si="2"/>
        <v>42.209000000000003</v>
      </c>
      <c r="L23" s="27">
        <f t="shared" si="2"/>
        <v>19.582000000000001</v>
      </c>
      <c r="M23" s="7"/>
    </row>
    <row r="24" spans="1:13" s="2" customFormat="1" ht="20.100000000000001" customHeight="1" x14ac:dyDescent="0.35">
      <c r="A24" s="28">
        <v>1</v>
      </c>
      <c r="B24" s="29" t="s">
        <v>35</v>
      </c>
      <c r="C24" s="35">
        <f>C25+C26</f>
        <v>266.70499999999998</v>
      </c>
      <c r="D24" s="35">
        <f t="shared" ref="D24:K24" si="3">D25+D26</f>
        <v>266.70499999999998</v>
      </c>
      <c r="E24" s="35">
        <f t="shared" si="3"/>
        <v>42.63</v>
      </c>
      <c r="F24" s="35"/>
      <c r="G24" s="35">
        <f t="shared" si="3"/>
        <v>32.143000000000001</v>
      </c>
      <c r="H24" s="35">
        <f t="shared" si="3"/>
        <v>76.641999999999996</v>
      </c>
      <c r="I24" s="35">
        <f t="shared" si="3"/>
        <v>38.247</v>
      </c>
      <c r="J24" s="35">
        <f t="shared" si="3"/>
        <v>34.834000000000003</v>
      </c>
      <c r="K24" s="35">
        <f t="shared" si="3"/>
        <v>42.209000000000003</v>
      </c>
      <c r="L24" s="35"/>
    </row>
    <row r="25" spans="1:13" s="8" customFormat="1" ht="20.100000000000001" customHeight="1" x14ac:dyDescent="0.3">
      <c r="A25" s="31"/>
      <c r="B25" s="32" t="s">
        <v>20</v>
      </c>
      <c r="C25" s="41"/>
      <c r="D25" s="41"/>
      <c r="E25" s="41"/>
      <c r="F25" s="41"/>
      <c r="G25" s="41"/>
      <c r="H25" s="41"/>
      <c r="I25" s="41"/>
      <c r="J25" s="41"/>
      <c r="K25" s="41"/>
      <c r="L25" s="32"/>
    </row>
    <row r="26" spans="1:13" s="8" customFormat="1" ht="20.100000000000001" customHeight="1" x14ac:dyDescent="0.3">
      <c r="A26" s="31"/>
      <c r="B26" s="32" t="s">
        <v>21</v>
      </c>
      <c r="C26" s="37">
        <f>D26</f>
        <v>266.70499999999998</v>
      </c>
      <c r="D26" s="37">
        <f>SUM(E26:L26)</f>
        <v>266.70499999999998</v>
      </c>
      <c r="E26" s="37">
        <v>42.63</v>
      </c>
      <c r="F26" s="33"/>
      <c r="G26" s="37">
        <v>32.143000000000001</v>
      </c>
      <c r="H26" s="37">
        <v>76.641999999999996</v>
      </c>
      <c r="I26" s="37">
        <v>38.247</v>
      </c>
      <c r="J26" s="37">
        <v>34.834000000000003</v>
      </c>
      <c r="K26" s="37">
        <v>42.209000000000003</v>
      </c>
      <c r="L26" s="33"/>
      <c r="M26" s="9"/>
    </row>
    <row r="27" spans="1:13" s="2" customFormat="1" ht="30" customHeight="1" x14ac:dyDescent="0.35">
      <c r="A27" s="28">
        <v>2</v>
      </c>
      <c r="B27" s="34" t="s">
        <v>38</v>
      </c>
      <c r="C27" s="35">
        <f>C28+C29</f>
        <v>50.027000000000001</v>
      </c>
      <c r="D27" s="35">
        <f>D28+D29</f>
        <v>50.027000000000001</v>
      </c>
      <c r="E27" s="35"/>
      <c r="F27" s="35">
        <f>F28+F29</f>
        <v>25.11</v>
      </c>
      <c r="G27" s="35">
        <f>G28+G29</f>
        <v>5.335</v>
      </c>
      <c r="H27" s="35"/>
      <c r="I27" s="35"/>
      <c r="J27" s="35"/>
      <c r="K27" s="35"/>
      <c r="L27" s="35">
        <f>L28+L29</f>
        <v>19.582000000000001</v>
      </c>
      <c r="M27" s="10"/>
    </row>
    <row r="28" spans="1:13" s="8" customFormat="1" ht="20.100000000000001" customHeight="1" x14ac:dyDescent="0.3">
      <c r="A28" s="31"/>
      <c r="B28" s="32" t="s">
        <v>18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3" s="8" customFormat="1" ht="20.100000000000001" customHeight="1" x14ac:dyDescent="0.3">
      <c r="A29" s="31"/>
      <c r="B29" s="32" t="s">
        <v>19</v>
      </c>
      <c r="C29" s="37">
        <f>SUM(E29:L29)</f>
        <v>50.027000000000001</v>
      </c>
      <c r="D29" s="37">
        <f>C29</f>
        <v>50.027000000000001</v>
      </c>
      <c r="E29" s="37"/>
      <c r="F29" s="37">
        <v>25.11</v>
      </c>
      <c r="G29" s="37">
        <v>5.335</v>
      </c>
      <c r="H29" s="37"/>
      <c r="I29" s="37"/>
      <c r="J29" s="37"/>
      <c r="K29" s="37"/>
      <c r="L29" s="37">
        <v>19.582000000000001</v>
      </c>
    </row>
    <row r="30" spans="1:13" s="1" customFormat="1" ht="20.100000000000001" customHeight="1" x14ac:dyDescent="0.35">
      <c r="A30" s="28">
        <v>3</v>
      </c>
      <c r="B30" s="29" t="s">
        <v>24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3" s="1" customFormat="1" ht="20.100000000000001" customHeight="1" x14ac:dyDescent="0.3">
      <c r="A31" s="36"/>
      <c r="B31" s="25" t="s">
        <v>25</v>
      </c>
      <c r="C31" s="24"/>
      <c r="D31" s="24"/>
      <c r="E31" s="24"/>
      <c r="F31" s="24"/>
      <c r="G31" s="42"/>
      <c r="H31" s="43"/>
      <c r="I31" s="24"/>
      <c r="J31" s="24"/>
      <c r="K31" s="24"/>
      <c r="L31" s="24"/>
    </row>
    <row r="32" spans="1:13" s="1" customFormat="1" ht="20.100000000000001" customHeight="1" x14ac:dyDescent="0.3">
      <c r="A32" s="36"/>
      <c r="B32" s="25" t="s">
        <v>26</v>
      </c>
      <c r="C32" s="24"/>
      <c r="D32" s="24"/>
      <c r="E32" s="24"/>
      <c r="F32" s="24"/>
      <c r="G32" s="42"/>
      <c r="H32" s="24"/>
      <c r="I32" s="24"/>
      <c r="J32" s="24"/>
      <c r="K32" s="24"/>
      <c r="L32" s="24"/>
    </row>
    <row r="33" spans="1:8" s="3" customFormat="1" ht="12.75" x14ac:dyDescent="0.2">
      <c r="A33" s="5"/>
      <c r="B33" s="5"/>
      <c r="C33" s="5"/>
      <c r="D33" s="5"/>
      <c r="E33" s="5"/>
      <c r="F33" s="5"/>
      <c r="G33" s="5"/>
      <c r="H33" s="5"/>
    </row>
    <row r="34" spans="1:8" s="3" customFormat="1" ht="12.75" x14ac:dyDescent="0.2">
      <c r="A34" s="5"/>
      <c r="B34" s="5"/>
      <c r="C34" s="5"/>
      <c r="D34" s="5"/>
      <c r="E34" s="5"/>
      <c r="F34" s="5"/>
      <c r="G34" s="5"/>
      <c r="H34" s="5"/>
    </row>
    <row r="35" spans="1:8" s="3" customFormat="1" ht="12.75" x14ac:dyDescent="0.2">
      <c r="A35" s="5"/>
      <c r="B35" s="5"/>
      <c r="C35" s="5"/>
      <c r="D35" s="5"/>
      <c r="E35" s="5"/>
      <c r="F35" s="5"/>
      <c r="G35" s="5"/>
      <c r="H35" s="5"/>
    </row>
    <row r="36" spans="1:8" s="3" customFormat="1" ht="12.75" x14ac:dyDescent="0.2">
      <c r="A36" s="5"/>
      <c r="B36" s="5"/>
      <c r="C36" s="5"/>
      <c r="D36" s="5"/>
      <c r="E36" s="5"/>
      <c r="F36" s="5"/>
      <c r="G36" s="5"/>
      <c r="H36" s="5"/>
    </row>
  </sheetData>
  <mergeCells count="10">
    <mergeCell ref="A6:A7"/>
    <mergeCell ref="B6:B7"/>
    <mergeCell ref="C6:C7"/>
    <mergeCell ref="D6:D7"/>
    <mergeCell ref="E6:L6"/>
    <mergeCell ref="A1:L1"/>
    <mergeCell ref="A2:G2"/>
    <mergeCell ref="A3:G3"/>
    <mergeCell ref="A4:L4"/>
    <mergeCell ref="J5:L5"/>
  </mergeCells>
  <pageMargins left="0.39" right="0.28000000000000003" top="0.27" bottom="0.24" header="0.2" footer="0.2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834937BB7209F64483AC1389EFAF8614" ma:contentTypeVersion="1" ma:contentTypeDescription="Upload an image." ma:contentTypeScope="" ma:versionID="545709de6591de3c203b126e944df02b">
  <xsd:schema xmlns:xsd="http://www.w3.org/2001/XMLSchema" xmlns:xs="http://www.w3.org/2001/XMLSchema" xmlns:p="http://schemas.microsoft.com/office/2006/metadata/properties" xmlns:ns1="http://schemas.microsoft.com/sharepoint/v3" xmlns:ns2="9CAF2FC8-AEBF-408C-AEEC-FF5DDD36056F" xmlns:ns3="http://schemas.microsoft.com/sharepoint/v3/fields" targetNamespace="http://schemas.microsoft.com/office/2006/metadata/properties" ma:root="true" ma:fieldsID="dee1318580d13b08db56bd4288689534" ns1:_="" ns2:_="" ns3:_="">
    <xsd:import namespace="http://schemas.microsoft.com/sharepoint/v3"/>
    <xsd:import namespace="9CAF2FC8-AEBF-408C-AEEC-FF5DDD36056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F2FC8-AEBF-408C-AEEC-FF5DDD36056F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9CAF2FC8-AEBF-408C-AEEC-FF5DDD36056F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1F919EDD-546E-4885-AE6F-8E9672D6C69D}"/>
</file>

<file path=customXml/itemProps2.xml><?xml version="1.0" encoding="utf-8"?>
<ds:datastoreItem xmlns:ds="http://schemas.openxmlformats.org/officeDocument/2006/customXml" ds:itemID="{A655E941-2ADF-4A62-BA93-D6C636811D62}"/>
</file>

<file path=customXml/itemProps3.xml><?xml version="1.0" encoding="utf-8"?>
<ds:datastoreItem xmlns:ds="http://schemas.openxmlformats.org/officeDocument/2006/customXml" ds:itemID="{3F76928B-E9DA-4C01-A5A4-0029380F53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(moi)</vt:lpstr>
    </vt:vector>
  </TitlesOfParts>
  <Company>114 Truong Chinh - Tp Phu Ly - Ha 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HEXA Co.,ltd</dc:creator>
  <cp:keywords/>
  <dc:description/>
  <cp:lastModifiedBy>DELL</cp:lastModifiedBy>
  <cp:lastPrinted>2019-10-21T06:34:17Z</cp:lastPrinted>
  <dcterms:created xsi:type="dcterms:W3CDTF">2016-03-30T01:13:32Z</dcterms:created>
  <dcterms:modified xsi:type="dcterms:W3CDTF">2019-10-24T06:53:56Z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0x0101009148F5A04DDD49CBA7127AADA5FB792B00AADE34325A8B49CDA8BB4DB53328F21400834937BB7209F64483AC1389EFAF8614</vt:lpwstr>
  </property>
</Properties>
</file>